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<sst xmlns="http://schemas.openxmlformats.org/spreadsheetml/2006/main" count="42" uniqueCount="30">
  <si>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Massachusetts Immigrants by the Numbers, Second Edition:</t>
  </si>
  <si>
    <t>Demographic Characteristics and Economic Footprint</t>
  </si>
  <si>
    <t>by The Immigrant Learning Center, Inc.</t>
  </si>
  <si>
    <t>Table 9: Percent Distribution of Educational Attainment,</t>
  </si>
  <si>
    <t>Persons 25 Years of Age or Older, Massachusetts, 2009</t>
  </si>
  <si>
    <t>Immigrants</t>
  </si>
  <si>
    <t>Natives</t>
  </si>
  <si>
    <t>All</t>
  </si>
  <si>
    <t>Established</t>
  </si>
  <si>
    <t>Recent</t>
  </si>
  <si>
    <t>Total MA Population</t>
  </si>
  <si>
    <t>Less Than High School Graduate</t>
  </si>
  <si>
    <t>High school graduate</t>
  </si>
  <si>
    <t>Some College, No Degree</t>
  </si>
  <si>
    <t>Associate's Degree</t>
  </si>
  <si>
    <t>Bachelor's</t>
  </si>
  <si>
    <t>Master's</t>
  </si>
  <si>
    <t>Professional School Degree</t>
  </si>
  <si>
    <t>Doctorate</t>
  </si>
  <si>
    <t>Addendum: Master's or Higher</t>
  </si>
  <si>
    <t>Total</t>
  </si>
  <si>
    <t>Source: American Community Survey, 2009 PUMS</t>
  </si>
  <si>
    <t>Educational Attainment, Persons 25 Years of Age or Older, Massachusetts, 2009</t>
  </si>
  <si>
    <t>Less than High School graduate</t>
  </si>
  <si>
    <t>Some college, no degree</t>
  </si>
  <si>
    <t>Associate's degree</t>
  </si>
  <si>
    <t>Professional school degree</t>
  </si>
  <si>
    <t>Addendum: Master's or higher</t>
  </si>
  <si>
    <t>See the full report at:</t>
  </si>
  <si>
    <t>http://www.ilctr.org/promoting-immigrants/ilc-commissioned-research-about-immigrants/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</si>
</sst>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_);\(#,##0.0\)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19" applyFont="1" applyAlignment="1">
      <alignment horizontal="left"/>
      <protection/>
    </xf>
    <xf numFmtId="0" fontId="8" fillId="0" borderId="0" xfId="19" applyFont="1" applyAlignment="1">
      <alignment horizontal="left" vertical="center" wrapText="1"/>
      <protection/>
    </xf>
    <xf numFmtId="0" fontId="8" fillId="0" borderId="0" xfId="19" applyFont="1">
      <alignment/>
      <protection/>
    </xf>
    <xf numFmtId="164" fontId="9" fillId="0" borderId="1" xfId="19" applyNumberFormat="1" applyFont="1" applyBorder="1">
      <alignment/>
      <protection/>
    </xf>
    <xf numFmtId="0" fontId="9" fillId="0" borderId="0" xfId="19" applyFont="1">
      <alignment/>
      <protection/>
    </xf>
    <xf numFmtId="0" fontId="10" fillId="0" borderId="0" xfId="19" applyFont="1" applyAlignment="1">
      <alignment horizontal="left" vertical="center" wrapText="1"/>
      <protection/>
    </xf>
    <xf numFmtId="0" fontId="7" fillId="0" borderId="0" xfId="19" applyFont="1" applyAlignment="1">
      <alignment horizontal="left" vertical="center" wrapText="1"/>
      <protection/>
    </xf>
    <xf numFmtId="3" fontId="9" fillId="0" borderId="0" xfId="19" applyNumberFormat="1" applyFont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19" applyFont="1" applyAlignment="1">
      <alignment horizontal="center" vertical="center" wrapText="1"/>
      <protection/>
    </xf>
    <xf numFmtId="0" fontId="10" fillId="0" borderId="0" xfId="19" applyFont="1" applyAlignment="1">
      <alignment horizontal="left" vertical="center" wrapText="1"/>
      <protection/>
    </xf>
    <xf numFmtId="0" fontId="8" fillId="0" borderId="2" xfId="19" applyFont="1" applyBorder="1">
      <alignment/>
      <protection/>
    </xf>
    <xf numFmtId="0" fontId="8" fillId="0" borderId="3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0" fontId="8" fillId="0" borderId="0" xfId="19" applyFont="1" applyBorder="1" applyAlignment="1">
      <alignment horizontal="right" wrapText="1"/>
      <protection/>
    </xf>
    <xf numFmtId="0" fontId="9" fillId="0" borderId="4" xfId="19" applyFont="1" applyBorder="1">
      <alignment/>
      <protection/>
    </xf>
    <xf numFmtId="164" fontId="9" fillId="0" borderId="0" xfId="19" applyNumberFormat="1" applyFont="1" applyBorder="1">
      <alignment/>
      <protection/>
    </xf>
    <xf numFmtId="0" fontId="9" fillId="0" borderId="5" xfId="19" applyFont="1" applyBorder="1">
      <alignment/>
      <protection/>
    </xf>
    <xf numFmtId="164" fontId="9" fillId="0" borderId="6" xfId="19" applyNumberFormat="1" applyFont="1" applyBorder="1">
      <alignment/>
      <protection/>
    </xf>
    <xf numFmtId="0" fontId="8" fillId="0" borderId="7" xfId="19" applyFont="1" applyBorder="1">
      <alignment/>
      <protection/>
    </xf>
    <xf numFmtId="0" fontId="8" fillId="0" borderId="1" xfId="19" applyFont="1" applyBorder="1" applyAlignment="1">
      <alignment horizontal="right" wrapText="1"/>
      <protection/>
    </xf>
    <xf numFmtId="164" fontId="9" fillId="0" borderId="8" xfId="19" applyNumberFormat="1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6" xfId="19" applyNumberFormat="1" applyFont="1" applyBorder="1">
      <alignment/>
      <protection/>
    </xf>
    <xf numFmtId="3" fontId="9" fillId="0" borderId="1" xfId="19" applyNumberFormat="1" applyFont="1" applyBorder="1">
      <alignment/>
      <protection/>
    </xf>
    <xf numFmtId="3" fontId="9" fillId="0" borderId="8" xfId="19" applyNumberFormat="1" applyFont="1" applyBorder="1">
      <alignment/>
      <protection/>
    </xf>
    <xf numFmtId="0" fontId="8" fillId="0" borderId="7" xfId="19" applyFont="1" applyBorder="1" applyAlignment="1">
      <alignment horizontal="right" wrapText="1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ducati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1" max="1" width="34.00390625" style="9" customWidth="1"/>
    <col min="2" max="2" width="12.7109375" style="9" customWidth="1"/>
    <col min="3" max="3" width="11.140625" style="9" customWidth="1"/>
    <col min="4" max="7" width="12.7109375" style="9" customWidth="1"/>
    <col min="8" max="8" width="29.8515625" style="7" customWidth="1"/>
    <col min="9" max="20" width="12.7109375" style="9" customWidth="1"/>
    <col min="21" max="16384" width="9.140625" style="9" customWidth="1"/>
  </cols>
  <sheetData>
    <row r="2" spans="1:7" ht="18">
      <c r="A2" s="13" t="s">
        <v>0</v>
      </c>
      <c r="B2" s="14"/>
      <c r="C2" s="14"/>
      <c r="D2" s="14"/>
      <c r="E2" s="14"/>
      <c r="F2" s="14"/>
      <c r="G2" s="1"/>
    </row>
    <row r="3" spans="1:6" ht="15.75">
      <c r="A3" s="15" t="s">
        <v>1</v>
      </c>
      <c r="B3" s="14"/>
      <c r="C3" s="14"/>
      <c r="D3" s="14"/>
      <c r="E3" s="14"/>
      <c r="F3" s="14"/>
    </row>
    <row r="4" ht="12.75">
      <c r="C4" s="3"/>
    </row>
    <row r="5" spans="1:6" ht="15.75">
      <c r="A5" s="15" t="s">
        <v>2</v>
      </c>
      <c r="B5" s="14"/>
      <c r="C5" s="14"/>
      <c r="D5" s="14"/>
      <c r="E5" s="14"/>
      <c r="F5" s="14"/>
    </row>
    <row r="6" spans="3:6" ht="15.75">
      <c r="C6" s="2"/>
      <c r="D6" s="4"/>
      <c r="E6" s="4"/>
      <c r="F6" s="4"/>
    </row>
    <row r="7" spans="1:6" s="5" customFormat="1" ht="15.75">
      <c r="A7" s="16" t="s">
        <v>3</v>
      </c>
      <c r="B7" s="16"/>
      <c r="C7" s="16"/>
      <c r="D7" s="16"/>
      <c r="E7" s="16"/>
      <c r="F7" s="16"/>
    </row>
    <row r="8" spans="1:6" s="5" customFormat="1" ht="15.75">
      <c r="A8" s="16" t="s">
        <v>4</v>
      </c>
      <c r="B8" s="16"/>
      <c r="C8" s="16"/>
      <c r="D8" s="16"/>
      <c r="E8" s="16"/>
      <c r="F8" s="16"/>
    </row>
    <row r="9" spans="1:6" s="5" customFormat="1" ht="11.25" customHeight="1">
      <c r="A9" s="6"/>
      <c r="B9" s="6"/>
      <c r="C9" s="6"/>
      <c r="D9" s="6"/>
      <c r="E9" s="6"/>
      <c r="F9" s="6"/>
    </row>
    <row r="10" spans="1:6" s="5" customFormat="1" ht="15">
      <c r="A10" s="18"/>
      <c r="B10" s="26"/>
      <c r="C10" s="19" t="s">
        <v>5</v>
      </c>
      <c r="D10" s="19"/>
      <c r="E10" s="19"/>
      <c r="F10" s="33" t="s">
        <v>10</v>
      </c>
    </row>
    <row r="11" spans="1:6" s="5" customFormat="1" ht="16.5" customHeight="1">
      <c r="A11" s="20"/>
      <c r="B11" s="27" t="s">
        <v>6</v>
      </c>
      <c r="C11" s="21" t="s">
        <v>7</v>
      </c>
      <c r="D11" s="21" t="s">
        <v>8</v>
      </c>
      <c r="E11" s="21" t="s">
        <v>9</v>
      </c>
      <c r="F11" s="35"/>
    </row>
    <row r="12" spans="1:6" s="5" customFormat="1" ht="15.75" customHeight="1">
      <c r="A12" s="22" t="s">
        <v>11</v>
      </c>
      <c r="B12" s="8">
        <f aca="true" t="shared" si="0" ref="B12:F21">B30/B$39</f>
        <v>0.08134080166136629</v>
      </c>
      <c r="C12" s="23">
        <f t="shared" si="0"/>
        <v>0.2429662825490398</v>
      </c>
      <c r="D12" s="23">
        <f t="shared" si="0"/>
        <v>0.2548388875296777</v>
      </c>
      <c r="E12" s="23">
        <f t="shared" si="0"/>
        <v>0.21248036808458867</v>
      </c>
      <c r="F12" s="8">
        <f t="shared" si="0"/>
        <v>0.11037517021448641</v>
      </c>
    </row>
    <row r="13" spans="1:6" s="5" customFormat="1" ht="15.75" customHeight="1">
      <c r="A13" s="22" t="s">
        <v>12</v>
      </c>
      <c r="B13" s="8">
        <f t="shared" si="0"/>
        <v>0.26833683071789793</v>
      </c>
      <c r="C13" s="23">
        <f t="shared" si="0"/>
        <v>0.2393206164895708</v>
      </c>
      <c r="D13" s="23">
        <f t="shared" si="0"/>
        <v>0.2369719608133673</v>
      </c>
      <c r="E13" s="23">
        <f t="shared" si="0"/>
        <v>0.24535138363527773</v>
      </c>
      <c r="F13" s="8">
        <f t="shared" si="0"/>
        <v>0.263124363888444</v>
      </c>
    </row>
    <row r="14" spans="1:6" s="5" customFormat="1" ht="15.75" customHeight="1">
      <c r="A14" s="22" t="s">
        <v>13</v>
      </c>
      <c r="B14" s="8">
        <f t="shared" si="0"/>
        <v>0.17652098213509898</v>
      </c>
      <c r="C14" s="23">
        <f t="shared" si="0"/>
        <v>0.12268658308088543</v>
      </c>
      <c r="D14" s="23">
        <f t="shared" si="0"/>
        <v>0.127437534674243</v>
      </c>
      <c r="E14" s="23">
        <f t="shared" si="0"/>
        <v>0.11048731391156237</v>
      </c>
      <c r="F14" s="8">
        <f t="shared" si="0"/>
        <v>0.16685018162523343</v>
      </c>
    </row>
    <row r="15" spans="1:6" s="5" customFormat="1" ht="15.75" customHeight="1">
      <c r="A15" s="22" t="s">
        <v>14</v>
      </c>
      <c r="B15" s="8">
        <f t="shared" si="0"/>
        <v>0.08199248822619606</v>
      </c>
      <c r="C15" s="23">
        <f t="shared" si="0"/>
        <v>0.05260671323364379</v>
      </c>
      <c r="D15" s="23">
        <f t="shared" si="0"/>
        <v>0.05791330836213521</v>
      </c>
      <c r="E15" s="23">
        <f t="shared" si="0"/>
        <v>0.03898068883137567</v>
      </c>
      <c r="F15" s="8">
        <f t="shared" si="0"/>
        <v>0.07671363357613145</v>
      </c>
    </row>
    <row r="16" spans="1:6" s="5" customFormat="1" ht="15.75" customHeight="1">
      <c r="A16" s="22" t="s">
        <v>15</v>
      </c>
      <c r="B16" s="8">
        <f t="shared" si="0"/>
        <v>0.22979608727386477</v>
      </c>
      <c r="C16" s="23">
        <f t="shared" si="0"/>
        <v>0.17267684890450216</v>
      </c>
      <c r="D16" s="23">
        <f t="shared" si="0"/>
        <v>0.16181887726093294</v>
      </c>
      <c r="E16" s="23">
        <f t="shared" si="0"/>
        <v>0.20055743579534144</v>
      </c>
      <c r="F16" s="8">
        <f t="shared" si="0"/>
        <v>0.21953519889672723</v>
      </c>
    </row>
    <row r="17" spans="1:6" s="5" customFormat="1" ht="15.75" customHeight="1">
      <c r="A17" s="22" t="s">
        <v>16</v>
      </c>
      <c r="B17" s="8">
        <f t="shared" si="0"/>
        <v>0.11628450680360773</v>
      </c>
      <c r="C17" s="23">
        <f t="shared" si="0"/>
        <v>0.1006861044322123</v>
      </c>
      <c r="D17" s="23">
        <f t="shared" si="0"/>
        <v>0.09385391504508944</v>
      </c>
      <c r="E17" s="23">
        <f t="shared" si="0"/>
        <v>0.11822947773574889</v>
      </c>
      <c r="F17" s="8">
        <f t="shared" si="0"/>
        <v>0.11348241297036057</v>
      </c>
    </row>
    <row r="18" spans="1:6" s="5" customFormat="1" ht="15.75" customHeight="1">
      <c r="A18" s="22" t="s">
        <v>17</v>
      </c>
      <c r="B18" s="8">
        <f t="shared" si="0"/>
        <v>0.027353457414455277</v>
      </c>
      <c r="C18" s="23">
        <f t="shared" si="0"/>
        <v>0.024614446013761768</v>
      </c>
      <c r="D18" s="23">
        <f t="shared" si="0"/>
        <v>0.022074355360594898</v>
      </c>
      <c r="E18" s="23">
        <f t="shared" si="0"/>
        <v>0.031136770854071273</v>
      </c>
      <c r="F18" s="8">
        <f t="shared" si="0"/>
        <v>0.026861421962853425</v>
      </c>
    </row>
    <row r="19" spans="1:6" s="5" customFormat="1" ht="15.75" customHeight="1">
      <c r="A19" s="22" t="s">
        <v>18</v>
      </c>
      <c r="B19" s="8">
        <f t="shared" si="0"/>
        <v>0.01837484576751299</v>
      </c>
      <c r="C19" s="23">
        <f t="shared" si="0"/>
        <v>0.04444240529638397</v>
      </c>
      <c r="D19" s="23">
        <f t="shared" si="0"/>
        <v>0.0450911609539595</v>
      </c>
      <c r="E19" s="23">
        <f t="shared" si="0"/>
        <v>0.04277656115203398</v>
      </c>
      <c r="F19" s="8">
        <f t="shared" si="0"/>
        <v>0.023057616865763506</v>
      </c>
    </row>
    <row r="20" spans="1:6" s="5" customFormat="1" ht="15.75" customHeight="1">
      <c r="A20" s="22" t="s">
        <v>19</v>
      </c>
      <c r="B20" s="8">
        <f t="shared" si="0"/>
        <v>0.16201280998557602</v>
      </c>
      <c r="C20" s="23">
        <f t="shared" si="0"/>
        <v>0.16974295574235806</v>
      </c>
      <c r="D20" s="23">
        <f t="shared" si="0"/>
        <v>0.16101943135964383</v>
      </c>
      <c r="E20" s="23">
        <f t="shared" si="0"/>
        <v>0.19214280974185413</v>
      </c>
      <c r="F20" s="8">
        <f t="shared" si="0"/>
        <v>0.1634014517989775</v>
      </c>
    </row>
    <row r="21" spans="1:6" s="5" customFormat="1" ht="15.75" customHeight="1">
      <c r="A21" s="24" t="s">
        <v>20</v>
      </c>
      <c r="B21" s="28">
        <f t="shared" si="0"/>
        <v>1</v>
      </c>
      <c r="C21" s="25">
        <f t="shared" si="0"/>
        <v>1</v>
      </c>
      <c r="D21" s="25">
        <f t="shared" si="0"/>
        <v>1</v>
      </c>
      <c r="E21" s="25">
        <f t="shared" si="0"/>
        <v>1</v>
      </c>
      <c r="F21" s="28">
        <f t="shared" si="0"/>
        <v>1</v>
      </c>
    </row>
    <row r="22" spans="8:13" s="5" customFormat="1" ht="15.75" customHeight="1">
      <c r="H22" s="6"/>
      <c r="I22" s="6"/>
      <c r="J22" s="6"/>
      <c r="K22" s="6"/>
      <c r="L22" s="6"/>
      <c r="M22" s="6"/>
    </row>
    <row r="23" spans="1:6" s="5" customFormat="1" ht="15.75" customHeight="1">
      <c r="A23" s="17" t="s">
        <v>21</v>
      </c>
      <c r="B23" s="17"/>
      <c r="C23" s="17"/>
      <c r="D23" s="17"/>
      <c r="E23" s="17"/>
      <c r="F23" s="17"/>
    </row>
    <row r="24" spans="1:6" s="5" customFormat="1" ht="15.75" customHeight="1">
      <c r="A24" s="10"/>
      <c r="B24" s="10"/>
      <c r="C24" s="10"/>
      <c r="D24" s="10"/>
      <c r="E24" s="10"/>
      <c r="F24" s="10"/>
    </row>
    <row r="25" spans="1:6" s="5" customFormat="1" ht="15.75" customHeight="1">
      <c r="A25" s="10"/>
      <c r="B25" s="10"/>
      <c r="C25" s="10"/>
      <c r="D25" s="10"/>
      <c r="E25" s="10"/>
      <c r="F25" s="10"/>
    </row>
    <row r="26" spans="1:6" s="5" customFormat="1" ht="15.75">
      <c r="A26" s="16" t="s">
        <v>22</v>
      </c>
      <c r="B26" s="16"/>
      <c r="C26" s="16"/>
      <c r="D26" s="16"/>
      <c r="E26" s="16"/>
      <c r="F26" s="16"/>
    </row>
    <row r="27" spans="1:6" s="5" customFormat="1" ht="12" customHeight="1">
      <c r="A27" s="11"/>
      <c r="B27" s="11"/>
      <c r="C27" s="11"/>
      <c r="D27" s="11"/>
      <c r="E27" s="11"/>
      <c r="F27" s="11"/>
    </row>
    <row r="28" spans="1:6" s="7" customFormat="1" ht="15">
      <c r="A28" s="18"/>
      <c r="B28" s="26"/>
      <c r="C28" s="19" t="s">
        <v>5</v>
      </c>
      <c r="D28" s="19"/>
      <c r="E28" s="19"/>
      <c r="F28" s="33" t="s">
        <v>10</v>
      </c>
    </row>
    <row r="29" spans="1:6" s="7" customFormat="1" ht="16.5" customHeight="1">
      <c r="A29" s="20"/>
      <c r="B29" s="27" t="s">
        <v>6</v>
      </c>
      <c r="C29" s="21" t="s">
        <v>7</v>
      </c>
      <c r="D29" s="21" t="s">
        <v>8</v>
      </c>
      <c r="E29" s="21" t="s">
        <v>9</v>
      </c>
      <c r="F29" s="34"/>
    </row>
    <row r="30" spans="1:8" ht="14.25">
      <c r="A30" s="22" t="s">
        <v>23</v>
      </c>
      <c r="B30" s="31">
        <v>299558</v>
      </c>
      <c r="C30" s="29">
        <f aca="true" t="shared" si="1" ref="C30:C39">D30+E30</f>
        <v>195937</v>
      </c>
      <c r="D30" s="29">
        <v>147909</v>
      </c>
      <c r="E30" s="29">
        <v>48028</v>
      </c>
      <c r="F30" s="31">
        <v>495495</v>
      </c>
      <c r="H30" s="9"/>
    </row>
    <row r="31" spans="1:8" ht="14.25">
      <c r="A31" s="22" t="s">
        <v>12</v>
      </c>
      <c r="B31" s="31">
        <v>988218</v>
      </c>
      <c r="C31" s="29">
        <f t="shared" si="1"/>
        <v>192997</v>
      </c>
      <c r="D31" s="29">
        <v>137539</v>
      </c>
      <c r="E31" s="29">
        <v>55458</v>
      </c>
      <c r="F31" s="31">
        <v>1181215</v>
      </c>
      <c r="H31" s="9"/>
    </row>
    <row r="32" spans="1:8" ht="14.25">
      <c r="A32" s="22" t="s">
        <v>24</v>
      </c>
      <c r="B32" s="31">
        <v>650083</v>
      </c>
      <c r="C32" s="29">
        <f t="shared" si="1"/>
        <v>98939</v>
      </c>
      <c r="D32" s="29">
        <v>73965</v>
      </c>
      <c r="E32" s="29">
        <v>24974</v>
      </c>
      <c r="F32" s="31">
        <v>749022</v>
      </c>
      <c r="H32" s="9"/>
    </row>
    <row r="33" spans="1:8" ht="14.25">
      <c r="A33" s="22" t="s">
        <v>25</v>
      </c>
      <c r="B33" s="31">
        <v>301958</v>
      </c>
      <c r="C33" s="29">
        <f t="shared" si="1"/>
        <v>42424</v>
      </c>
      <c r="D33" s="29">
        <v>33613</v>
      </c>
      <c r="E33" s="29">
        <v>8811</v>
      </c>
      <c r="F33" s="31">
        <v>344382</v>
      </c>
      <c r="H33" s="9"/>
    </row>
    <row r="34" spans="1:8" ht="14.25">
      <c r="A34" s="22" t="s">
        <v>15</v>
      </c>
      <c r="B34" s="31">
        <v>846282</v>
      </c>
      <c r="C34" s="29">
        <f t="shared" si="1"/>
        <v>139253</v>
      </c>
      <c r="D34" s="29">
        <v>93920</v>
      </c>
      <c r="E34" s="29">
        <v>45333</v>
      </c>
      <c r="F34" s="31">
        <v>985535</v>
      </c>
      <c r="H34" s="9"/>
    </row>
    <row r="35" spans="1:8" ht="14.25">
      <c r="A35" s="22" t="s">
        <v>16</v>
      </c>
      <c r="B35" s="31">
        <v>428247</v>
      </c>
      <c r="C35" s="29">
        <f t="shared" si="1"/>
        <v>81197</v>
      </c>
      <c r="D35" s="29">
        <v>54473</v>
      </c>
      <c r="E35" s="29">
        <v>26724</v>
      </c>
      <c r="F35" s="31">
        <v>509444</v>
      </c>
      <c r="H35" s="9"/>
    </row>
    <row r="36" spans="1:8" ht="14.25">
      <c r="A36" s="22" t="s">
        <v>26</v>
      </c>
      <c r="B36" s="31">
        <v>100736</v>
      </c>
      <c r="C36" s="29">
        <f t="shared" si="1"/>
        <v>19850</v>
      </c>
      <c r="D36" s="29">
        <v>12812</v>
      </c>
      <c r="E36" s="29">
        <v>7038</v>
      </c>
      <c r="F36" s="31">
        <v>120586</v>
      </c>
      <c r="H36" s="9"/>
    </row>
    <row r="37" spans="1:8" ht="14.25">
      <c r="A37" s="22" t="s">
        <v>18</v>
      </c>
      <c r="B37" s="31">
        <v>67670</v>
      </c>
      <c r="C37" s="29">
        <f t="shared" si="1"/>
        <v>35840</v>
      </c>
      <c r="D37" s="29">
        <v>26171</v>
      </c>
      <c r="E37" s="29">
        <v>9669</v>
      </c>
      <c r="F37" s="31">
        <v>103510</v>
      </c>
      <c r="H37" s="9"/>
    </row>
    <row r="38" spans="1:8" ht="14.25">
      <c r="A38" s="22" t="s">
        <v>27</v>
      </c>
      <c r="B38" s="31">
        <f>SUM(B35:B37)</f>
        <v>596653</v>
      </c>
      <c r="C38" s="29">
        <f t="shared" si="1"/>
        <v>136887</v>
      </c>
      <c r="D38" s="29">
        <f>SUM(D35:D37)</f>
        <v>93456</v>
      </c>
      <c r="E38" s="29">
        <f>SUM(E35:E37)</f>
        <v>43431</v>
      </c>
      <c r="F38" s="31">
        <f>SUM(F35:F37)</f>
        <v>733540</v>
      </c>
      <c r="H38" s="9"/>
    </row>
    <row r="39" spans="1:8" ht="14.25">
      <c r="A39" s="24" t="s">
        <v>20</v>
      </c>
      <c r="B39" s="32">
        <v>3682752</v>
      </c>
      <c r="C39" s="30">
        <f t="shared" si="1"/>
        <v>806437</v>
      </c>
      <c r="D39" s="30">
        <v>580402</v>
      </c>
      <c r="E39" s="30">
        <v>226035</v>
      </c>
      <c r="F39" s="32">
        <v>4489189</v>
      </c>
      <c r="H39" s="9"/>
    </row>
    <row r="40" spans="2:13" ht="15">
      <c r="B40" s="12"/>
      <c r="C40" s="12"/>
      <c r="D40" s="12"/>
      <c r="E40" s="12"/>
      <c r="F40" s="12"/>
      <c r="I40" s="12"/>
      <c r="J40" s="12"/>
      <c r="K40" s="12"/>
      <c r="L40" s="12"/>
      <c r="M40" s="12"/>
    </row>
    <row r="41" spans="1:13" ht="15">
      <c r="A41" s="17" t="s">
        <v>21</v>
      </c>
      <c r="B41" s="17"/>
      <c r="C41" s="17"/>
      <c r="D41" s="17"/>
      <c r="E41" s="17"/>
      <c r="F41" s="17"/>
      <c r="I41" s="12"/>
      <c r="J41" s="12"/>
      <c r="K41" s="12"/>
      <c r="L41" s="12"/>
      <c r="M41" s="12"/>
    </row>
    <row r="42" spans="2:13" ht="8.25" customHeight="1">
      <c r="B42" s="12"/>
      <c r="C42" s="12"/>
      <c r="D42" s="12"/>
      <c r="E42" s="12"/>
      <c r="F42" s="12"/>
      <c r="I42" s="12"/>
      <c r="J42" s="12"/>
      <c r="K42" s="12"/>
      <c r="L42" s="12"/>
      <c r="M42" s="12"/>
    </row>
    <row r="43" spans="1:13" ht="15">
      <c r="A43" s="36" t="s">
        <v>28</v>
      </c>
      <c r="B43" s="12"/>
      <c r="C43" s="12"/>
      <c r="D43" s="12"/>
      <c r="E43" s="12"/>
      <c r="F43" s="12"/>
      <c r="I43" s="12"/>
      <c r="J43" s="12"/>
      <c r="K43" s="12"/>
      <c r="L43" s="12"/>
      <c r="M43" s="12"/>
    </row>
    <row r="44" spans="1:13" ht="15">
      <c r="A44" t="s">
        <v>29</v>
      </c>
      <c r="B44" s="12"/>
      <c r="C44" s="12"/>
      <c r="D44" s="12"/>
      <c r="E44" s="12"/>
      <c r="F44" s="12"/>
      <c r="I44" s="12"/>
      <c r="J44" s="12"/>
      <c r="K44" s="12"/>
      <c r="L44" s="12"/>
      <c r="M44" s="12"/>
    </row>
    <row r="45" spans="2:13" ht="15">
      <c r="B45" s="12"/>
      <c r="C45" s="12"/>
      <c r="D45" s="12"/>
      <c r="E45" s="12"/>
      <c r="F45" s="12"/>
      <c r="I45" s="12"/>
      <c r="J45" s="12"/>
      <c r="K45" s="12"/>
      <c r="L45" s="12"/>
      <c r="M45" s="12"/>
    </row>
  </sheetData>
  <mergeCells count="12">
    <mergeCell ref="A41:F41"/>
    <mergeCell ref="F28:F29"/>
    <mergeCell ref="F10:F11"/>
    <mergeCell ref="C28:E28"/>
    <mergeCell ref="C10:E10"/>
    <mergeCell ref="A5:F5"/>
    <mergeCell ref="A26:F26"/>
    <mergeCell ref="A8:F8"/>
    <mergeCell ref="A2:F2"/>
    <mergeCell ref="A3:F3"/>
    <mergeCell ref="A7:F7"/>
    <mergeCell ref="A23:F23"/>
  </mergeCells>
  <printOptions/>
  <pageMargins left="0.5" right="0.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kglover</dc:creator>
  <cp:keywords/>
  <dc:description/>
  <cp:lastModifiedBy>kglover</cp:lastModifiedBy>
  <dcterms:created xsi:type="dcterms:W3CDTF">2012-03-30T18:58:56Z</dcterms:created>
  <dcterms:modified xsi:type="dcterms:W3CDTF">2012-03-30T20:37:13Z</dcterms:modified>
  <cp:category/>
  <cp:version/>
  <cp:contentType/>
  <cp:contentStatus/>
</cp:coreProperties>
</file>